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sa.pereira\Documents\"/>
    </mc:Choice>
  </mc:AlternateContent>
  <xr:revisionPtr revIDLastSave="0" documentId="8_{C2D20066-BAA4-4DA6-BD84-FE1603EEAF6F}" xr6:coauthVersionLast="46" xr6:coauthVersionMax="46" xr10:uidLastSave="{00000000-0000-0000-0000-000000000000}"/>
  <bookViews>
    <workbookView xWindow="80" yWindow="620" windowWidth="19120" windowHeight="10180" xr2:uid="{00000000-000D-0000-FFFF-FFFF00000000}"/>
  </bookViews>
  <sheets>
    <sheet name="BIPZIP_Financiamento_2011_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E13" i="1"/>
  <c r="D13" i="1"/>
  <c r="C13" i="1"/>
  <c r="N13" i="1" l="1"/>
  <c r="N12" i="1"/>
  <c r="N11" i="1" l="1"/>
  <c r="N10" i="1"/>
  <c r="N7" i="1"/>
  <c r="N6" i="1"/>
  <c r="N5" i="1"/>
</calcChain>
</file>

<file path=xl/sharedStrings.xml><?xml version="1.0" encoding="utf-8"?>
<sst xmlns="http://schemas.openxmlformats.org/spreadsheetml/2006/main" count="22" uniqueCount="21">
  <si>
    <t>Total</t>
  </si>
  <si>
    <t>População Abrangida</t>
  </si>
  <si>
    <t>Candidaturas BIP/ZIP aprovadas (projectos)</t>
  </si>
  <si>
    <t>-</t>
  </si>
  <si>
    <t xml:space="preserve">(b) Por ano, registam-se apenas as entidades não repetidas dos projectos aprovados. </t>
  </si>
  <si>
    <t>(c) Corresponde ao somatório das atividades executadas anualmente pelos vários projetos. Estando a edição de 2021 em execução registam-se, para essa edição, as atividades em execução e as previstas.</t>
  </si>
  <si>
    <r>
      <t xml:space="preserve">Nº de Actividades executadas </t>
    </r>
    <r>
      <rPr>
        <b/>
        <sz val="8"/>
        <color theme="1"/>
        <rFont val="Calibri"/>
        <family val="2"/>
        <scheme val="minor"/>
      </rPr>
      <t>(c)</t>
    </r>
  </si>
  <si>
    <t>Total das entidades não repetidas</t>
  </si>
  <si>
    <r>
      <t xml:space="preserve">Entidades dos projetos (total) </t>
    </r>
    <r>
      <rPr>
        <b/>
        <sz val="8"/>
        <color theme="1"/>
        <rFont val="Calibri"/>
        <family val="2"/>
        <scheme val="minor"/>
      </rPr>
      <t>(b)</t>
    </r>
  </si>
  <si>
    <r>
      <t xml:space="preserve">Programa BIP/ZIP (por ano de edição) </t>
    </r>
    <r>
      <rPr>
        <b/>
        <sz val="8"/>
        <color theme="0"/>
        <rFont val="Calibri"/>
        <family val="2"/>
        <scheme val="minor"/>
      </rPr>
      <t>(a)</t>
    </r>
  </si>
  <si>
    <t>(a) A 1ª edição do Programa BIP/ZIP Lisboa - Parcerias Locais teve início em fevereiro de 2011.</t>
  </si>
  <si>
    <t>Montante global dos projectos (transferido BIP/ZIP + outras fontes)</t>
  </si>
  <si>
    <t>Montante BIP/ZIP solicitado (euros)</t>
  </si>
  <si>
    <t>Fonte: CML/DMHDL/DDL, Maio 2022</t>
  </si>
  <si>
    <t>Programa BIP/ZIP (Bairros e Zonas de Intervenção Prioritária) - Apoios financeiros aos projectos</t>
  </si>
  <si>
    <r>
      <t xml:space="preserve">Territórios de Intervenção Prioritária abrangidos (total: 67 territórios) </t>
    </r>
    <r>
      <rPr>
        <sz val="9"/>
        <color theme="1"/>
        <rFont val="Calibri"/>
        <family val="2"/>
        <scheme val="minor"/>
      </rPr>
      <t>(d)</t>
    </r>
  </si>
  <si>
    <r>
      <t xml:space="preserve">Montante BIP/ZIP transferido (euros) </t>
    </r>
    <r>
      <rPr>
        <b/>
        <sz val="8"/>
        <color theme="1"/>
        <rFont val="Calibri"/>
        <family val="2"/>
        <scheme val="minor"/>
      </rPr>
      <t>(e)</t>
    </r>
  </si>
  <si>
    <r>
      <t xml:space="preserve">Montante de outras fontes (euros) </t>
    </r>
    <r>
      <rPr>
        <b/>
        <sz val="9"/>
        <color theme="1"/>
        <rFont val="Calibri"/>
        <family val="2"/>
        <scheme val="minor"/>
      </rPr>
      <t>(f)</t>
    </r>
  </si>
  <si>
    <t xml:space="preserve">(d) Territórios identificados na Carta BIP/ZIP. </t>
  </si>
  <si>
    <t>(e) Edição de 2021: o montante inscrito corresponde à transferência da 1ª tranche.</t>
  </si>
  <si>
    <t>(f) Verba disponibilizada por outras entidades, externas à CML.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</si>
</sst>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left" vertical="center" indent="1"/>
    </xf>
    <xf numFmtId="3" fontId="3" fillId="4" borderId="2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4" borderId="0" xfId="0" applyFont="1" applyFill="1" applyAlignment="1"/>
    <xf numFmtId="3" fontId="3" fillId="4" borderId="4" xfId="0" applyNumberFormat="1" applyFont="1" applyFill="1" applyBorder="1" applyAlignment="1">
      <alignment vertical="center"/>
    </xf>
    <xf numFmtId="0" fontId="3" fillId="4" borderId="2" xfId="0" applyFont="1" applyFill="1" applyBorder="1"/>
    <xf numFmtId="0" fontId="6" fillId="0" borderId="0" xfId="0" applyFont="1"/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3" fillId="0" borderId="4" xfId="0" applyFont="1" applyFill="1" applyBorder="1"/>
    <xf numFmtId="3" fontId="3" fillId="4" borderId="4" xfId="0" applyNumberFormat="1" applyFont="1" applyFill="1" applyBorder="1"/>
    <xf numFmtId="0" fontId="3" fillId="5" borderId="2" xfId="0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3" fillId="7" borderId="0" xfId="0" applyFont="1" applyFill="1"/>
    <xf numFmtId="0" fontId="1" fillId="6" borderId="3" xfId="0" applyFont="1" applyFill="1" applyBorder="1" applyAlignment="1">
      <alignment horizontal="left" vertical="center" indent="1"/>
    </xf>
    <xf numFmtId="3" fontId="3" fillId="6" borderId="4" xfId="0" applyNumberFormat="1" applyFont="1" applyFill="1" applyBorder="1"/>
    <xf numFmtId="3" fontId="3" fillId="6" borderId="2" xfId="0" applyNumberFormat="1" applyFont="1" applyFill="1" applyBorder="1" applyAlignment="1">
      <alignment vertical="center"/>
    </xf>
    <xf numFmtId="3" fontId="3" fillId="4" borderId="5" xfId="0" applyNumberFormat="1" applyFont="1" applyFill="1" applyBorder="1" applyAlignment="1">
      <alignment vertical="center"/>
    </xf>
    <xf numFmtId="0" fontId="1" fillId="7" borderId="3" xfId="0" applyFont="1" applyFill="1" applyBorder="1" applyAlignment="1">
      <alignment horizontal="left" vertical="center" indent="1"/>
    </xf>
    <xf numFmtId="0" fontId="3" fillId="7" borderId="2" xfId="0" applyFont="1" applyFill="1" applyBorder="1" applyAlignment="1">
      <alignment vertical="center"/>
    </xf>
    <xf numFmtId="0" fontId="5" fillId="7" borderId="2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0" fontId="3" fillId="7" borderId="4" xfId="0" applyFont="1" applyFill="1" applyBorder="1" applyAlignment="1">
      <alignment horizontal="right"/>
    </xf>
    <xf numFmtId="3" fontId="3" fillId="7" borderId="2" xfId="0" applyNumberFormat="1" applyFont="1" applyFill="1" applyBorder="1" applyAlignment="1">
      <alignment vertical="center"/>
    </xf>
    <xf numFmtId="3" fontId="5" fillId="7" borderId="2" xfId="0" applyNumberFormat="1" applyFont="1" applyFill="1" applyBorder="1" applyAlignment="1">
      <alignment vertical="center"/>
    </xf>
    <xf numFmtId="3" fontId="5" fillId="7" borderId="4" xfId="0" applyNumberFormat="1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7" borderId="0" xfId="0" applyFont="1" applyFill="1" applyAlignment="1"/>
    <xf numFmtId="0" fontId="3" fillId="7" borderId="2" xfId="0" applyFont="1" applyFill="1" applyBorder="1"/>
    <xf numFmtId="0" fontId="3" fillId="7" borderId="5" xfId="0" applyFont="1" applyFill="1" applyBorder="1"/>
    <xf numFmtId="3" fontId="9" fillId="0" borderId="0" xfId="0" applyNumberFormat="1" applyFont="1" applyFill="1" applyBorder="1" applyAlignment="1">
      <alignment wrapText="1"/>
    </xf>
  </cellXfs>
  <cellStyles count="3">
    <cellStyle name="Normal" xfId="0" builtinId="0"/>
    <cellStyle name="Vírgula 2" xfId="1" xr:uid="{00000000-0005-0000-0000-000001000000}"/>
    <cellStyle name="Vírgula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21"/>
  <sheetViews>
    <sheetView showGridLines="0" tabSelected="1" topLeftCell="B1" workbookViewId="0">
      <selection activeCell="B1" sqref="B1"/>
    </sheetView>
  </sheetViews>
  <sheetFormatPr defaultColWidth="9.1796875" defaultRowHeight="15.5" x14ac:dyDescent="0.35"/>
  <cols>
    <col min="1" max="1" width="9.1796875" style="1"/>
    <col min="2" max="2" width="74.26953125" style="1" customWidth="1"/>
    <col min="3" max="3" width="14.453125" style="1" bestFit="1" customWidth="1"/>
    <col min="4" max="4" width="12.54296875" style="1" bestFit="1" customWidth="1"/>
    <col min="5" max="5" width="12.81640625" style="1" customWidth="1"/>
    <col min="6" max="6" width="11.453125" style="1" customWidth="1"/>
    <col min="7" max="7" width="13.54296875" style="1" customWidth="1"/>
    <col min="8" max="8" width="14.453125" style="1" customWidth="1"/>
    <col min="9" max="9" width="11.26953125" style="1" customWidth="1"/>
    <col min="10" max="10" width="12.7265625" style="1" customWidth="1"/>
    <col min="11" max="11" width="11.26953125" style="1" customWidth="1"/>
    <col min="12" max="12" width="11.7265625" style="1" customWidth="1"/>
    <col min="13" max="13" width="13.453125" style="1" customWidth="1"/>
    <col min="14" max="15" width="16.7265625" style="1" customWidth="1"/>
    <col min="16" max="16384" width="9.1796875" style="1"/>
  </cols>
  <sheetData>
    <row r="2" spans="2:17" x14ac:dyDescent="0.35">
      <c r="B2" s="12" t="s">
        <v>14</v>
      </c>
    </row>
    <row r="4" spans="2:17" ht="46.5" customHeight="1" x14ac:dyDescent="0.35">
      <c r="B4" s="2" t="s">
        <v>9</v>
      </c>
      <c r="C4" s="3">
        <v>2011</v>
      </c>
      <c r="D4" s="3">
        <v>2012</v>
      </c>
      <c r="E4" s="3">
        <v>2013</v>
      </c>
      <c r="F4" s="3">
        <v>2014</v>
      </c>
      <c r="G4" s="3">
        <v>2015</v>
      </c>
      <c r="H4" s="3">
        <v>2016</v>
      </c>
      <c r="I4" s="3">
        <v>2017</v>
      </c>
      <c r="J4" s="3">
        <v>2018</v>
      </c>
      <c r="K4" s="3">
        <v>2019</v>
      </c>
      <c r="L4" s="3">
        <v>2020</v>
      </c>
      <c r="M4" s="3">
        <v>2021</v>
      </c>
      <c r="N4" s="21" t="s">
        <v>0</v>
      </c>
      <c r="O4" s="20" t="s">
        <v>7</v>
      </c>
    </row>
    <row r="5" spans="2:17" ht="21.75" customHeight="1" x14ac:dyDescent="0.35">
      <c r="B5" s="4" t="s">
        <v>2</v>
      </c>
      <c r="C5" s="7">
        <v>33</v>
      </c>
      <c r="D5" s="7">
        <v>28</v>
      </c>
      <c r="E5" s="7">
        <v>52</v>
      </c>
      <c r="F5" s="7">
        <v>39</v>
      </c>
      <c r="G5" s="7">
        <v>37</v>
      </c>
      <c r="H5" s="7">
        <v>43</v>
      </c>
      <c r="I5" s="7">
        <v>38</v>
      </c>
      <c r="J5" s="7">
        <v>40</v>
      </c>
      <c r="K5" s="7">
        <v>44</v>
      </c>
      <c r="L5" s="7">
        <v>38</v>
      </c>
      <c r="M5" s="9">
        <v>34</v>
      </c>
      <c r="N5" s="11">
        <f t="shared" ref="N5:N11" si="0">SUM(C5:M5)</f>
        <v>426</v>
      </c>
      <c r="O5" s="24"/>
    </row>
    <row r="6" spans="2:17" ht="21.75" customHeight="1" x14ac:dyDescent="0.35">
      <c r="B6" s="33" t="s">
        <v>8</v>
      </c>
      <c r="C6" s="34">
        <v>93</v>
      </c>
      <c r="D6" s="34">
        <v>104</v>
      </c>
      <c r="E6" s="34">
        <v>176</v>
      </c>
      <c r="F6" s="34">
        <v>132</v>
      </c>
      <c r="G6" s="34">
        <v>170</v>
      </c>
      <c r="H6" s="34">
        <v>188</v>
      </c>
      <c r="I6" s="34">
        <v>152</v>
      </c>
      <c r="J6" s="34">
        <v>150</v>
      </c>
      <c r="K6" s="34">
        <v>135</v>
      </c>
      <c r="L6" s="41">
        <v>118</v>
      </c>
      <c r="M6" s="42">
        <v>128</v>
      </c>
      <c r="N6" s="43">
        <f t="shared" si="0"/>
        <v>1546</v>
      </c>
      <c r="O6" s="44">
        <v>669</v>
      </c>
    </row>
    <row r="7" spans="2:17" ht="21.75" customHeight="1" x14ac:dyDescent="0.35">
      <c r="B7" s="5" t="s">
        <v>6</v>
      </c>
      <c r="C7" s="8">
        <v>205</v>
      </c>
      <c r="D7" s="8">
        <v>185</v>
      </c>
      <c r="E7" s="8">
        <v>352</v>
      </c>
      <c r="F7" s="8">
        <v>247</v>
      </c>
      <c r="G7" s="8">
        <v>213</v>
      </c>
      <c r="H7" s="8">
        <v>264</v>
      </c>
      <c r="I7" s="13">
        <v>217</v>
      </c>
      <c r="J7" s="13">
        <v>235</v>
      </c>
      <c r="K7" s="13">
        <v>295</v>
      </c>
      <c r="L7" s="13">
        <v>223</v>
      </c>
      <c r="M7" s="14">
        <v>210</v>
      </c>
      <c r="N7" s="22">
        <f t="shared" si="0"/>
        <v>2646</v>
      </c>
      <c r="O7" s="25"/>
    </row>
    <row r="8" spans="2:17" ht="21" customHeight="1" x14ac:dyDescent="0.35">
      <c r="B8" s="33" t="s">
        <v>15</v>
      </c>
      <c r="C8" s="34">
        <v>32</v>
      </c>
      <c r="D8" s="34">
        <v>35</v>
      </c>
      <c r="E8" s="34">
        <v>50</v>
      </c>
      <c r="F8" s="34">
        <v>40</v>
      </c>
      <c r="G8" s="34">
        <v>40</v>
      </c>
      <c r="H8" s="35">
        <v>53</v>
      </c>
      <c r="I8" s="35">
        <v>67</v>
      </c>
      <c r="J8" s="35">
        <v>52</v>
      </c>
      <c r="K8" s="35">
        <v>53</v>
      </c>
      <c r="L8" s="35">
        <v>43</v>
      </c>
      <c r="M8" s="36">
        <v>67</v>
      </c>
      <c r="N8" s="37" t="s">
        <v>3</v>
      </c>
      <c r="O8" s="26"/>
    </row>
    <row r="9" spans="2:17" ht="21.75" customHeight="1" x14ac:dyDescent="0.35">
      <c r="B9" s="33" t="s">
        <v>1</v>
      </c>
      <c r="C9" s="38">
        <v>78827</v>
      </c>
      <c r="D9" s="38">
        <v>72450</v>
      </c>
      <c r="E9" s="38">
        <v>119789</v>
      </c>
      <c r="F9" s="38">
        <v>99595</v>
      </c>
      <c r="G9" s="38">
        <v>101555</v>
      </c>
      <c r="H9" s="39">
        <v>119846</v>
      </c>
      <c r="I9" s="39">
        <v>143447</v>
      </c>
      <c r="J9" s="39">
        <v>120814</v>
      </c>
      <c r="K9" s="39">
        <v>119197</v>
      </c>
      <c r="L9" s="39">
        <v>98719</v>
      </c>
      <c r="M9" s="40">
        <v>143447</v>
      </c>
      <c r="N9" s="37" t="s">
        <v>3</v>
      </c>
      <c r="O9" s="26"/>
    </row>
    <row r="10" spans="2:17" ht="21.75" customHeight="1" x14ac:dyDescent="0.35">
      <c r="B10" s="4" t="s">
        <v>12</v>
      </c>
      <c r="C10" s="6">
        <v>1249843.48</v>
      </c>
      <c r="D10" s="6">
        <v>997003</v>
      </c>
      <c r="E10" s="6">
        <v>2055283</v>
      </c>
      <c r="F10" s="6">
        <v>1608544</v>
      </c>
      <c r="G10" s="6">
        <v>1640825</v>
      </c>
      <c r="H10" s="6">
        <v>1656256</v>
      </c>
      <c r="I10" s="6">
        <v>1605852</v>
      </c>
      <c r="J10" s="6">
        <v>1680757</v>
      </c>
      <c r="K10" s="6">
        <v>1657572</v>
      </c>
      <c r="L10" s="6">
        <v>1650277</v>
      </c>
      <c r="M10" s="10">
        <v>2110846</v>
      </c>
      <c r="N10" s="23">
        <f t="shared" si="0"/>
        <v>17913058.48</v>
      </c>
      <c r="O10" s="25"/>
    </row>
    <row r="11" spans="2:17" ht="21.75" customHeight="1" x14ac:dyDescent="0.35">
      <c r="B11" s="4" t="s">
        <v>16</v>
      </c>
      <c r="C11" s="6">
        <v>1191244</v>
      </c>
      <c r="D11" s="6">
        <v>970898</v>
      </c>
      <c r="E11" s="6">
        <v>2006183</v>
      </c>
      <c r="F11" s="6">
        <v>1595978</v>
      </c>
      <c r="G11" s="6">
        <v>1628833</v>
      </c>
      <c r="H11" s="6">
        <v>1611732</v>
      </c>
      <c r="I11" s="6">
        <v>1604715</v>
      </c>
      <c r="J11" s="6">
        <v>1679386</v>
      </c>
      <c r="K11" s="6">
        <v>1653645</v>
      </c>
      <c r="L11" s="6">
        <v>1650277</v>
      </c>
      <c r="M11" s="10">
        <v>464435</v>
      </c>
      <c r="N11" s="23">
        <f t="shared" si="0"/>
        <v>16057326</v>
      </c>
      <c r="O11" s="25"/>
    </row>
    <row r="12" spans="2:17" s="28" customFormat="1" ht="21.75" customHeight="1" x14ac:dyDescent="0.35">
      <c r="B12" s="4" t="s">
        <v>17</v>
      </c>
      <c r="C12" s="32">
        <v>31662</v>
      </c>
      <c r="D12" s="32">
        <v>276075</v>
      </c>
      <c r="E12" s="32">
        <v>477446</v>
      </c>
      <c r="F12" s="32">
        <v>513597</v>
      </c>
      <c r="G12" s="32">
        <v>388522</v>
      </c>
      <c r="H12" s="32">
        <v>658503</v>
      </c>
      <c r="I12" s="32">
        <v>612409</v>
      </c>
      <c r="J12" s="32">
        <v>727324</v>
      </c>
      <c r="K12" s="32">
        <v>523025</v>
      </c>
      <c r="L12" s="32">
        <v>514694</v>
      </c>
      <c r="M12" s="32">
        <v>527250</v>
      </c>
      <c r="N12" s="23">
        <f t="shared" ref="N12:N13" si="1">SUM(C12:M12)</f>
        <v>5250507</v>
      </c>
      <c r="O12" s="25"/>
    </row>
    <row r="13" spans="2:17" s="28" customFormat="1" ht="21.75" customHeight="1" x14ac:dyDescent="0.35">
      <c r="B13" s="29" t="s">
        <v>11</v>
      </c>
      <c r="C13" s="31">
        <f>C11+C12</f>
        <v>1222906</v>
      </c>
      <c r="D13" s="31">
        <f t="shared" ref="D13:M13" si="2">D11+D12</f>
        <v>1246973</v>
      </c>
      <c r="E13" s="31">
        <f t="shared" si="2"/>
        <v>2483629</v>
      </c>
      <c r="F13" s="31">
        <f t="shared" si="2"/>
        <v>2109575</v>
      </c>
      <c r="G13" s="31">
        <f t="shared" si="2"/>
        <v>2017355</v>
      </c>
      <c r="H13" s="31">
        <f t="shared" si="2"/>
        <v>2270235</v>
      </c>
      <c r="I13" s="31">
        <f t="shared" si="2"/>
        <v>2217124</v>
      </c>
      <c r="J13" s="31">
        <f t="shared" si="2"/>
        <v>2406710</v>
      </c>
      <c r="K13" s="31">
        <f t="shared" si="2"/>
        <v>2176670</v>
      </c>
      <c r="L13" s="31">
        <f t="shared" si="2"/>
        <v>2164971</v>
      </c>
      <c r="M13" s="31">
        <f t="shared" si="2"/>
        <v>991685</v>
      </c>
      <c r="N13" s="30">
        <f t="shared" si="1"/>
        <v>21307833</v>
      </c>
      <c r="O13" s="25"/>
    </row>
    <row r="14" spans="2:17" s="15" customFormat="1" ht="15.75" customHeight="1" x14ac:dyDescent="0.35">
      <c r="B14" s="18" t="s">
        <v>10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2:17" s="15" customFormat="1" ht="15.75" customHeight="1" x14ac:dyDescent="0.35">
      <c r="B15" s="18" t="s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15" customFormat="1" ht="15.75" customHeight="1" x14ac:dyDescent="0.35">
      <c r="B16" s="18" t="s">
        <v>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2:17" s="15" customFormat="1" ht="15.75" customHeight="1" x14ac:dyDescent="0.35">
      <c r="B17" s="19" t="s">
        <v>18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s="15" customFormat="1" x14ac:dyDescent="0.35">
      <c r="B18" s="19" t="s">
        <v>19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5"/>
      <c r="N18" s="17"/>
      <c r="O18" s="17"/>
      <c r="P18" s="17"/>
      <c r="Q18" s="17"/>
    </row>
    <row r="19" spans="2:17" s="15" customFormat="1" x14ac:dyDescent="0.35">
      <c r="B19" s="19" t="s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2:17" x14ac:dyDescent="0.35">
      <c r="B20" s="27" t="s">
        <v>13</v>
      </c>
      <c r="E20" s="28"/>
      <c r="F20" s="28"/>
      <c r="G20" s="28"/>
      <c r="H20" s="28"/>
      <c r="I20" s="28"/>
    </row>
    <row r="21" spans="2:17" x14ac:dyDescent="0.35">
      <c r="E21" s="28"/>
      <c r="F21" s="28"/>
      <c r="G21" s="28"/>
      <c r="H21" s="28"/>
      <c r="I21" s="28"/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FB9AC3-08F6-41BD-80A8-32A2433126B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1B54C-B3C1-4C93-B5F6-2E0B9578D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9657C80-A181-4286-ACE5-4BA9FAD859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BIPZIP_Financiamento_2011_2021</vt:lpstr>
    </vt:vector>
  </TitlesOfParts>
  <Company>CML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Rodrigues Pereira</dc:creator>
  <cp:lastModifiedBy>Teresa Rodrigues Pereira (DMHDL)</cp:lastModifiedBy>
  <dcterms:created xsi:type="dcterms:W3CDTF">2016-12-21T12:56:59Z</dcterms:created>
  <dcterms:modified xsi:type="dcterms:W3CDTF">2022-12-29T18:47:54Z</dcterms:modified>
</cp:coreProperties>
</file>